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5C8B6E5-025E-44EE-B03D-22642748228A}" xr6:coauthVersionLast="47" xr6:coauthVersionMax="47" xr10:uidLastSave="{00000000-0000-0000-0000-000000000000}"/>
  <bookViews>
    <workbookView xWindow="2304" yWindow="2304" windowWidth="17280" windowHeight="8928" xr2:uid="{CA0337BF-0335-40A2-8AAD-103B250B5E17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J50" i="1"/>
  <c r="J49" i="1"/>
  <c r="I46" i="1"/>
  <c r="J17" i="1"/>
  <c r="J11" i="1"/>
  <c r="J7" i="1"/>
  <c r="I17" i="1"/>
  <c r="I49" i="1"/>
  <c r="I11" i="1"/>
  <c r="I7" i="1"/>
  <c r="E19" i="1" l="1"/>
  <c r="F19" i="1" s="1"/>
  <c r="E12" i="1"/>
  <c r="F12" i="1" s="1"/>
  <c r="E32" i="1"/>
  <c r="F32" i="1" s="1"/>
  <c r="E41" i="1"/>
  <c r="F41" i="1" s="1"/>
  <c r="E11" i="1"/>
  <c r="F11" i="1" s="1"/>
  <c r="E20" i="1"/>
  <c r="F20" i="1" s="1"/>
  <c r="E29" i="1"/>
  <c r="F29" i="1" s="1"/>
  <c r="E39" i="1"/>
  <c r="F39" i="1" s="1"/>
  <c r="E46" i="1"/>
  <c r="F46" i="1" s="1"/>
  <c r="E8" i="1"/>
  <c r="F8" i="1" s="1"/>
  <c r="E43" i="1"/>
  <c r="F43" i="1" s="1"/>
  <c r="E23" i="1"/>
  <c r="F23" i="1" s="1"/>
  <c r="E25" i="1"/>
  <c r="F25" i="1" s="1"/>
  <c r="E31" i="1"/>
  <c r="F31" i="1" s="1"/>
  <c r="E22" i="1"/>
  <c r="F22" i="1" s="1"/>
  <c r="E35" i="1"/>
  <c r="F35" i="1" s="1"/>
  <c r="E18" i="1"/>
  <c r="F18" i="1" s="1"/>
  <c r="E36" i="1"/>
  <c r="F36" i="1" s="1"/>
  <c r="E49" i="1"/>
  <c r="F49" i="1" s="1"/>
  <c r="G50" i="1" s="1"/>
  <c r="E37" i="1"/>
  <c r="F37" i="1" s="1"/>
  <c r="E10" i="1"/>
  <c r="F10" i="1" s="1"/>
  <c r="E28" i="1"/>
  <c r="F28" i="1" s="1"/>
  <c r="E38" i="1"/>
  <c r="F38" i="1" s="1"/>
  <c r="E48" i="1"/>
  <c r="F48" i="1" s="1"/>
  <c r="E34" i="1"/>
  <c r="F34" i="1" s="1"/>
  <c r="E7" i="1"/>
  <c r="F7" i="1" s="1"/>
  <c r="E17" i="1"/>
  <c r="F17" i="1" s="1"/>
  <c r="E16" i="1"/>
  <c r="F16" i="1" s="1"/>
  <c r="E42" i="1"/>
  <c r="F42" i="1" s="1"/>
  <c r="E47" i="1"/>
  <c r="F47" i="1" s="1"/>
  <c r="E9" i="1"/>
  <c r="F9" i="1" s="1"/>
  <c r="G9" i="1" s="1"/>
  <c r="E14" i="1"/>
  <c r="F14" i="1" s="1"/>
  <c r="E30" i="1"/>
  <c r="F30" i="1" s="1"/>
  <c r="E13" i="1"/>
  <c r="F13" i="1" s="1"/>
  <c r="G13" i="1" s="1"/>
  <c r="E15" i="1"/>
  <c r="F15" i="1" s="1"/>
  <c r="E27" i="1"/>
  <c r="F27" i="1" s="1"/>
  <c r="E33" i="1"/>
  <c r="F33" i="1" s="1"/>
  <c r="E26" i="1"/>
  <c r="F26" i="1" s="1"/>
  <c r="E40" i="1"/>
  <c r="F40" i="1" s="1"/>
  <c r="E21" i="1"/>
  <c r="F21" i="1" s="1"/>
  <c r="E44" i="1"/>
  <c r="F44" i="1" s="1"/>
  <c r="E24" i="1"/>
  <c r="F24" i="1" s="1"/>
  <c r="E45" i="1"/>
  <c r="F45" i="1" s="1"/>
  <c r="G8" i="1" l="1"/>
  <c r="G10" i="1"/>
  <c r="G37" i="1"/>
  <c r="G12" i="1"/>
  <c r="G11" i="1"/>
  <c r="G17" i="1"/>
  <c r="G49" i="1"/>
  <c r="G7" i="1"/>
</calcChain>
</file>

<file path=xl/sharedStrings.xml><?xml version="1.0" encoding="utf-8"?>
<sst xmlns="http://schemas.openxmlformats.org/spreadsheetml/2006/main" count="79" uniqueCount="73">
  <si>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</si>
  <si>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</si>
  <si>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</si>
  <si>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</si>
  <si>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</si>
  <si>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</si>
  <si>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</si>
  <si>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</si>
  <si>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</si>
  <si>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</si>
  <si>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</si>
  <si>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</si>
  <si>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</si>
  <si>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</si>
  <si>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</si>
  <si>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</si>
  <si>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</si>
  <si>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</si>
  <si>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</si>
  <si>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</si>
  <si>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</si>
  <si>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</si>
  <si>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</si>
  <si>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</si>
  <si>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</si>
  <si>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</si>
  <si>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</si>
  <si>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</si>
  <si>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</si>
  <si>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</si>
  <si>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</si>
  <si>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</si>
  <si>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</si>
  <si>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</si>
  <si>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</si>
  <si>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</si>
  <si>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</si>
  <si>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</si>
  <si>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</si>
  <si>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</si>
  <si>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</si>
  <si>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</si>
  <si>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</si>
  <si>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Pašvaldība</t>
  </si>
  <si>
    <t>(partiju pārvaldāmā teritorija</t>
  </si>
  <si>
    <t>75%IIN un NĪN</t>
  </si>
  <si>
    <t>Iedzīvotāju skaits</t>
  </si>
  <si>
    <t>Vērtētie</t>
  </si>
  <si>
    <t>uz iedzīvotāju EUR</t>
  </si>
  <si>
    <t>Vērtētie ieņēmumi EUR</t>
  </si>
  <si>
    <t>Kopā</t>
  </si>
  <si>
    <t>Kolonna1</t>
  </si>
  <si>
    <t>Kolonna2</t>
  </si>
  <si>
    <t>Kolonna3</t>
  </si>
  <si>
    <t>Kolonna4</t>
  </si>
  <si>
    <t>Kolonna5</t>
  </si>
  <si>
    <t>Pašvaldību vērtētie ieņēmumi, ko izmanto Pašvaldības finanšu izlīdzināšanas fondā, lai izlīdzinātu ieņēmumus.</t>
  </si>
  <si>
    <t>2024.G.</t>
  </si>
  <si>
    <t>% pret</t>
  </si>
  <si>
    <t>vidējo</t>
  </si>
  <si>
    <t>valstī</t>
  </si>
  <si>
    <t xml:space="preserve">zemāko </t>
  </si>
  <si>
    <t xml:space="preserve">pēc </t>
  </si>
  <si>
    <t>izlīdzināšanas</t>
  </si>
  <si>
    <t>EUR/iedz.</t>
  </si>
  <si>
    <t>%pret</t>
  </si>
  <si>
    <t>zemāko</t>
  </si>
  <si>
    <t xml:space="preserve">Vērtētie </t>
  </si>
  <si>
    <t>ieņēmumi</t>
  </si>
  <si>
    <t>Iņēmumi</t>
  </si>
  <si>
    <t>NĪN</t>
  </si>
  <si>
    <t xml:space="preserve">IIN        un </t>
  </si>
  <si>
    <t>Arī pēc izlīdzināšanas, Mārupes novada ieņēmumi ir par 64,6 %, Rīgas par 31,8%  lielāki nekā Augšdaugavas novadā.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</si>
</sst>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charset val="186"/>
      <scheme val="minor"/>
    </font>
    <font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8"/>
      <name val="Aptos Narrow"/>
      <family val="2"/>
      <charset val="186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1" fillId="2" borderId="5" xfId="0" applyFont="1" applyFill="1" applyBorder="1"/>
    <xf numFmtId="164" fontId="0" fillId="0" borderId="0" xfId="0" applyNumberFormat="1"/>
    <xf numFmtId="1" fontId="0" fillId="0" borderId="0" xfId="0" applyNumberFormat="1"/>
    <xf numFmtId="3" fontId="1" fillId="0" borderId="7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 wrapText="1"/>
    </xf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0" fontId="5" fillId="0" borderId="0" xfId="0" applyFont="1"/>
    <xf numFmtId="3" fontId="1" fillId="6" borderId="4" xfId="0" applyNumberFormat="1" applyFont="1" applyFill="1" applyBorder="1" applyAlignment="1">
      <alignment vertical="center"/>
    </xf>
    <xf numFmtId="0" fontId="3" fillId="6" borderId="4" xfId="1" applyFont="1" applyFill="1" applyBorder="1" applyAlignment="1">
      <alignment horizontal="left" vertical="center" wrapText="1"/>
    </xf>
    <xf numFmtId="3" fontId="1" fillId="6" borderId="6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0" fontId="3" fillId="3" borderId="4" xfId="1" applyFont="1" applyFill="1" applyBorder="1" applyAlignment="1">
      <alignment horizontal="left" vertical="center" wrapText="1"/>
    </xf>
    <xf numFmtId="3" fontId="1" fillId="3" borderId="4" xfId="0" applyNumberFormat="1" applyFont="1" applyFill="1" applyBorder="1" applyAlignment="1">
      <alignment vertical="center"/>
    </xf>
    <xf numFmtId="1" fontId="0" fillId="3" borderId="0" xfId="0" applyNumberFormat="1" applyFill="1"/>
    <xf numFmtId="0" fontId="6" fillId="0" borderId="0" xfId="0" applyFont="1"/>
  </cellXfs>
  <cellStyles count="2">
    <cellStyle name="Normal 2 2 3" xfId="1" xr:uid="{262844F0-72CE-4107-AEF4-64B42AA9C342}"/>
    <cellStyle name="Parasts" xfId="0" builtinId="0"/>
  </cellStyles>
  <dxfs count="4">
    <dxf>
      <numFmt numFmtId="164" formatCode="0.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BA43B0-218F-4EFE-8425-41A7DA482A27}" name="Tabula2" displayName="Tabula2" ref="A4:E49" totalsRowShown="0">
  <autoFilter ref="A4:E49" xr:uid="{41BA43B0-218F-4EFE-8425-41A7DA482A27}"/>
  <sortState xmlns:xlrd2="http://schemas.microsoft.com/office/spreadsheetml/2017/richdata2" ref="A5:E49">
    <sortCondition descending="1" ref="E4:E49"/>
  </sortState>
  <tableColumns count="5">
    <tableColumn id="1" xr3:uid="{BD70D61B-A39F-4F2A-8649-9E3844852DC9}" name="Kolonna1" dataDxfId="3"/>
    <tableColumn id="2" xr3:uid="{B7412E9E-2076-4B91-A726-0A304E7865BC}" name="Kolonna2" dataDxfId="2"/>
    <tableColumn id="3" xr3:uid="{F4814FD2-49BA-444D-8D01-2990BD208BBE}" name="Kolonna3" dataDxfId="1"/>
    <tableColumn id="4" xr3:uid="{778F0F20-A8B3-47E8-B9E6-56EC9776E19D}" name="Kolonna4"/>
    <tableColumn id="5" xr3:uid="{EA7231B1-00C1-47B9-8CDA-57D44178C94D}" name="Kolonna5" dataDxfId="0">
      <calculatedColumnFormula>C5/D5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C52F-9553-4B7F-B87E-E63F32F72E05}">
  <dimension ref="A1:J54"/>
  <sheetViews>
    <sheetView tabSelected="1" topLeftCell="A48" workbookViewId="0">
      <selection activeCell="E58" sqref="E58"/>
    </sheetView>
  </sheetViews>
  <sheetFormatPr defaultRowHeight="14.4" x14ac:dyDescent="0.3"/>
  <cols>
    <col min="1" max="1" width="10.33203125" customWidth="1"/>
    <col min="2" max="2" width="23.21875" customWidth="1"/>
    <col min="3" max="3" width="19.6640625" customWidth="1"/>
    <col min="4" max="4" width="14.88671875" customWidth="1"/>
    <col min="5" max="5" width="16" customWidth="1"/>
    <col min="8" max="8" width="11.5546875" customWidth="1"/>
    <col min="9" max="9" width="11.77734375" customWidth="1"/>
  </cols>
  <sheetData>
    <row r="1" spans="1:10" ht="18" x14ac:dyDescent="0.35">
      <c r="B1" s="15" t="s">
        <v>56</v>
      </c>
    </row>
    <row r="2" spans="1:10" x14ac:dyDescent="0.3">
      <c r="B2" t="s">
        <v>57</v>
      </c>
      <c r="F2" t="s">
        <v>67</v>
      </c>
      <c r="G2" t="s">
        <v>68</v>
      </c>
      <c r="H2" t="s">
        <v>69</v>
      </c>
    </row>
    <row r="3" spans="1:10" x14ac:dyDescent="0.3">
      <c r="F3" t="s">
        <v>71</v>
      </c>
      <c r="G3" t="s">
        <v>70</v>
      </c>
      <c r="H3" t="s">
        <v>62</v>
      </c>
    </row>
    <row r="4" spans="1:10" x14ac:dyDescent="0.3">
      <c r="A4" t="s">
        <v>51</v>
      </c>
      <c r="B4" t="s">
        <v>52</v>
      </c>
      <c r="C4" t="s">
        <v>53</v>
      </c>
      <c r="D4" t="s">
        <v>54</v>
      </c>
      <c r="E4" t="s">
        <v>55</v>
      </c>
      <c r="F4" t="s">
        <v>58</v>
      </c>
      <c r="G4" t="s">
        <v>58</v>
      </c>
      <c r="H4" t="s">
        <v>63</v>
      </c>
      <c r="I4" t="s">
        <v>65</v>
      </c>
      <c r="J4" t="s">
        <v>58</v>
      </c>
    </row>
    <row r="5" spans="1:10" x14ac:dyDescent="0.3">
      <c r="B5" t="s">
        <v>43</v>
      </c>
      <c r="C5" t="s">
        <v>49</v>
      </c>
      <c r="D5" t="s">
        <v>46</v>
      </c>
      <c r="E5" t="s">
        <v>47</v>
      </c>
      <c r="F5" t="s">
        <v>59</v>
      </c>
      <c r="G5" t="s">
        <v>61</v>
      </c>
      <c r="H5" t="s">
        <v>64</v>
      </c>
      <c r="I5" t="s">
        <v>59</v>
      </c>
      <c r="J5" t="s">
        <v>66</v>
      </c>
    </row>
    <row r="6" spans="1:10" x14ac:dyDescent="0.3">
      <c r="B6" t="s">
        <v>44</v>
      </c>
      <c r="C6" t="s">
        <v>45</v>
      </c>
      <c r="E6" t="s">
        <v>48</v>
      </c>
      <c r="F6" t="s">
        <v>60</v>
      </c>
      <c r="G6" t="s">
        <v>60</v>
      </c>
      <c r="I6" t="s">
        <v>60</v>
      </c>
      <c r="J6" t="s">
        <v>60</v>
      </c>
    </row>
    <row r="7" spans="1:10" x14ac:dyDescent="0.3">
      <c r="A7" s="1">
        <v>1</v>
      </c>
      <c r="B7" s="19" t="s">
        <v>26</v>
      </c>
      <c r="C7" s="8">
        <v>73933462.678559527</v>
      </c>
      <c r="D7">
        <v>40332</v>
      </c>
      <c r="E7" s="11">
        <f t="shared" ref="E7:E49" si="0">C7/D7</f>
        <v>1833.1216572091523</v>
      </c>
      <c r="F7" s="12">
        <f>E7/E50*100</f>
        <v>175.25063644446962</v>
      </c>
      <c r="G7" s="12">
        <f>F7/F49*100</f>
        <v>387.18165707282486</v>
      </c>
      <c r="H7" s="8">
        <v>1430</v>
      </c>
      <c r="I7" s="11">
        <f>H7/H50*100</f>
        <v>134.02061855670101</v>
      </c>
      <c r="J7" s="11">
        <f>H7/H46*100</f>
        <v>164.55696202531647</v>
      </c>
    </row>
    <row r="8" spans="1:10" x14ac:dyDescent="0.3">
      <c r="A8" s="2">
        <v>2</v>
      </c>
      <c r="B8" s="20" t="s">
        <v>10</v>
      </c>
      <c r="C8" s="8">
        <v>37415624.61060898</v>
      </c>
      <c r="D8">
        <v>23988</v>
      </c>
      <c r="E8" s="7">
        <f t="shared" si="0"/>
        <v>1559.764240895822</v>
      </c>
      <c r="F8" s="7">
        <f>E8/E50*100</f>
        <v>149.11704023860631</v>
      </c>
      <c r="G8" s="7">
        <f>F8/F49*100</f>
        <v>329.44463945312339</v>
      </c>
      <c r="H8" s="8">
        <v>1292.2928501755873</v>
      </c>
      <c r="I8" s="7"/>
    </row>
    <row r="9" spans="1:10" x14ac:dyDescent="0.3">
      <c r="A9" s="2">
        <v>3</v>
      </c>
      <c r="B9" s="21" t="s">
        <v>31</v>
      </c>
      <c r="C9" s="8">
        <v>55840015.072957218</v>
      </c>
      <c r="D9">
        <v>36681</v>
      </c>
      <c r="E9" s="7">
        <f t="shared" si="0"/>
        <v>1522.3144154455226</v>
      </c>
      <c r="F9" s="7">
        <f>Tabula2[[#This Row],[Kolonna5]]/E50*100</f>
        <v>145.53675099861593</v>
      </c>
      <c r="G9" s="7">
        <f>F9/F49*100</f>
        <v>321.53469773271928</v>
      </c>
      <c r="H9" s="8">
        <v>1269.5165614568402</v>
      </c>
    </row>
    <row r="10" spans="1:10" x14ac:dyDescent="0.3">
      <c r="A10" s="2">
        <v>4</v>
      </c>
      <c r="B10" s="21" t="s">
        <v>21</v>
      </c>
      <c r="C10" s="8">
        <v>47410547.219768658</v>
      </c>
      <c r="D10">
        <v>32635</v>
      </c>
      <c r="E10" s="7">
        <f t="shared" si="0"/>
        <v>1452.7515618130431</v>
      </c>
      <c r="F10" s="7">
        <f>Tabula2[[#This Row],[Kolonna5]]/E50*100</f>
        <v>138.8863825825089</v>
      </c>
      <c r="G10" s="7">
        <f>F10/F49*100</f>
        <v>306.84202262617845</v>
      </c>
      <c r="H10" s="8">
        <v>1262.2048141552698</v>
      </c>
    </row>
    <row r="11" spans="1:10" x14ac:dyDescent="0.3">
      <c r="A11" s="2">
        <v>5</v>
      </c>
      <c r="B11" s="21" t="s">
        <v>5</v>
      </c>
      <c r="C11" s="8">
        <v>910926123.67830503</v>
      </c>
      <c r="D11">
        <v>679115</v>
      </c>
      <c r="E11" s="7">
        <f t="shared" si="0"/>
        <v>1341.3429591134125</v>
      </c>
      <c r="F11" s="7">
        <f>Tabula2[[#This Row],[Kolonna5]]/E50*100</f>
        <v>128.23546454239124</v>
      </c>
      <c r="G11" s="7">
        <f>F11/F49*100</f>
        <v>283.31092351130422</v>
      </c>
      <c r="H11" s="8">
        <v>1144.9806682517956</v>
      </c>
      <c r="I11" s="14">
        <f>H11/H50*100</f>
        <v>107.30840377242694</v>
      </c>
      <c r="J11" s="14">
        <f>H11/H46*100</f>
        <v>131.75841982184068</v>
      </c>
    </row>
    <row r="12" spans="1:10" x14ac:dyDescent="0.3">
      <c r="A12" s="2">
        <v>6</v>
      </c>
      <c r="B12" s="21" t="s">
        <v>2</v>
      </c>
      <c r="C12" s="8">
        <v>77974053.530990064</v>
      </c>
      <c r="D12">
        <v>59159</v>
      </c>
      <c r="E12" s="7">
        <f t="shared" si="0"/>
        <v>1318.0421158401944</v>
      </c>
      <c r="F12" s="7">
        <f>Tabula2[[#This Row],[Kolonna5]]/E50*100</f>
        <v>126.00785046273369</v>
      </c>
      <c r="G12" s="7">
        <f>F12/F49*100</f>
        <v>278.38945031052725</v>
      </c>
      <c r="H12" s="8">
        <v>1138.3743089117722</v>
      </c>
    </row>
    <row r="13" spans="1:10" x14ac:dyDescent="0.3">
      <c r="A13" s="2">
        <v>7</v>
      </c>
      <c r="B13" s="21" t="s">
        <v>34</v>
      </c>
      <c r="C13" s="8">
        <v>13060310.812034775</v>
      </c>
      <c r="D13">
        <v>10703</v>
      </c>
      <c r="E13" s="7">
        <f t="shared" si="0"/>
        <v>1220.2476700023146</v>
      </c>
      <c r="F13" s="7">
        <f>Tabula2[[#This Row],[Kolonna5]]/E50*100</f>
        <v>116.6584770556706</v>
      </c>
      <c r="G13" s="7">
        <f>F13/F49*100</f>
        <v>257.73385691708302</v>
      </c>
      <c r="H13" s="8">
        <v>1099</v>
      </c>
    </row>
    <row r="14" spans="1:10" x14ac:dyDescent="0.3">
      <c r="A14" s="2">
        <v>8</v>
      </c>
      <c r="B14" s="21" t="s">
        <v>32</v>
      </c>
      <c r="C14" s="8">
        <v>28720272.11618251</v>
      </c>
      <c r="D14">
        <v>24742</v>
      </c>
      <c r="E14" s="7">
        <f t="shared" si="0"/>
        <v>1160.7902399233089</v>
      </c>
      <c r="F14" s="7">
        <f>Tabula2[[#This Row],[Kolonna5]]/E50*100</f>
        <v>110.97421031771597</v>
      </c>
      <c r="H14" s="8">
        <v>1112.9444829762745</v>
      </c>
    </row>
    <row r="15" spans="1:10" x14ac:dyDescent="0.3">
      <c r="A15" s="2">
        <v>9</v>
      </c>
      <c r="B15" s="21" t="s">
        <v>35</v>
      </c>
      <c r="C15" s="8">
        <v>37478264.567834638</v>
      </c>
      <c r="D15">
        <v>32973</v>
      </c>
      <c r="E15" s="7">
        <f t="shared" si="0"/>
        <v>1136.6349609630497</v>
      </c>
      <c r="F15" s="7">
        <f>Tabula2[[#This Row],[Kolonna5]]/E50*100</f>
        <v>108.66491022591298</v>
      </c>
      <c r="H15" s="8">
        <v>1133</v>
      </c>
    </row>
    <row r="16" spans="1:10" x14ac:dyDescent="0.3">
      <c r="A16" s="2">
        <v>10</v>
      </c>
      <c r="B16" s="21" t="s">
        <v>28</v>
      </c>
      <c r="C16" s="8">
        <v>24127913.06135181</v>
      </c>
      <c r="D16">
        <v>21587</v>
      </c>
      <c r="E16" s="7">
        <f t="shared" si="0"/>
        <v>1117.7057053482101</v>
      </c>
      <c r="F16" s="7">
        <f>Tabula2[[#This Row],[Kolonna5]]/E50*100</f>
        <v>106.85522995680785</v>
      </c>
      <c r="H16" s="8">
        <v>1087</v>
      </c>
    </row>
    <row r="17" spans="1:10" x14ac:dyDescent="0.3">
      <c r="A17" s="2">
        <v>11</v>
      </c>
      <c r="B17" s="21" t="s">
        <v>27</v>
      </c>
      <c r="C17" s="8">
        <v>65458486.235265084</v>
      </c>
      <c r="D17">
        <v>61708</v>
      </c>
      <c r="E17" s="7">
        <f t="shared" si="0"/>
        <v>1060.7779580486335</v>
      </c>
      <c r="F17" s="7">
        <f>Tabula2[[#This Row],[Kolonna5]]/E50*100</f>
        <v>101.41280669681009</v>
      </c>
      <c r="G17" s="13">
        <f>F17/F49*100</f>
        <v>224.05156033609424</v>
      </c>
      <c r="H17" s="8">
        <v>1093.675207227295</v>
      </c>
      <c r="I17" s="7">
        <f>H17/H50*100</f>
        <v>102.5000194214897</v>
      </c>
      <c r="J17" s="7">
        <f>H17/H46*100</f>
        <v>125.85445422638608</v>
      </c>
    </row>
    <row r="18" spans="1:10" x14ac:dyDescent="0.3">
      <c r="A18" s="2">
        <v>12</v>
      </c>
      <c r="B18" s="4" t="s">
        <v>17</v>
      </c>
      <c r="C18" s="8">
        <v>32713974.63613762</v>
      </c>
      <c r="D18">
        <v>34069</v>
      </c>
      <c r="E18" s="7">
        <f t="shared" si="0"/>
        <v>960.22702856372712</v>
      </c>
      <c r="F18" s="7">
        <f>Tabula2[[#This Row],[Kolonna5]]/E50*100</f>
        <v>91.799907128463403</v>
      </c>
      <c r="H18" s="8">
        <v>1045</v>
      </c>
    </row>
    <row r="19" spans="1:10" x14ac:dyDescent="0.3">
      <c r="A19" s="2">
        <v>13</v>
      </c>
      <c r="B19" s="3" t="s">
        <v>1</v>
      </c>
      <c r="C19" s="8">
        <v>57064414.69484403</v>
      </c>
      <c r="D19">
        <v>59794</v>
      </c>
      <c r="E19" s="7">
        <f t="shared" si="0"/>
        <v>954.35018053390024</v>
      </c>
      <c r="F19" s="7">
        <f>Tabula2[[#This Row],[Kolonna5]]/E50*100</f>
        <v>91.238066972648198</v>
      </c>
      <c r="H19" s="8">
        <v>1040</v>
      </c>
    </row>
    <row r="20" spans="1:10" x14ac:dyDescent="0.3">
      <c r="A20" s="2">
        <v>14</v>
      </c>
      <c r="B20" s="4" t="s">
        <v>6</v>
      </c>
      <c r="C20" s="8">
        <v>33254156.369858861</v>
      </c>
      <c r="D20">
        <v>36732</v>
      </c>
      <c r="E20" s="7">
        <f t="shared" si="0"/>
        <v>905.31842453062347</v>
      </c>
      <c r="F20" s="7">
        <f>Tabula2[[#This Row],[Kolonna5]]/E50*100</f>
        <v>86.550518597573941</v>
      </c>
      <c r="H20" s="8">
        <v>995</v>
      </c>
    </row>
    <row r="21" spans="1:10" x14ac:dyDescent="0.3">
      <c r="A21" s="2">
        <v>15</v>
      </c>
      <c r="B21" s="4" t="s">
        <v>40</v>
      </c>
      <c r="C21" s="8">
        <v>48331898.095126174</v>
      </c>
      <c r="D21">
        <v>53962</v>
      </c>
      <c r="E21" s="7">
        <f t="shared" si="0"/>
        <v>895.66543299221996</v>
      </c>
      <c r="F21" s="7">
        <f>Tabula2[[#This Row],[Kolonna5]]/E50*100</f>
        <v>85.627670458147222</v>
      </c>
      <c r="H21" s="8">
        <v>1032.9997171794787</v>
      </c>
    </row>
    <row r="22" spans="1:10" x14ac:dyDescent="0.3">
      <c r="A22" s="2">
        <v>16</v>
      </c>
      <c r="B22" s="4" t="s">
        <v>15</v>
      </c>
      <c r="C22" s="8">
        <v>26615905.220541552</v>
      </c>
      <c r="D22">
        <v>29800</v>
      </c>
      <c r="E22" s="7">
        <f t="shared" si="0"/>
        <v>893.15118189736745</v>
      </c>
      <c r="F22" s="7">
        <f>Tabula2[[#This Row],[Kolonna5]]/E50*100</f>
        <v>85.38730228464317</v>
      </c>
      <c r="H22" s="8">
        <v>1016</v>
      </c>
    </row>
    <row r="23" spans="1:10" x14ac:dyDescent="0.3">
      <c r="A23" s="2">
        <v>17</v>
      </c>
      <c r="B23" s="4" t="s">
        <v>12</v>
      </c>
      <c r="C23" s="8">
        <v>37480182.608262114</v>
      </c>
      <c r="D23">
        <v>43810</v>
      </c>
      <c r="E23" s="7">
        <f t="shared" si="0"/>
        <v>855.51660826893669</v>
      </c>
      <c r="F23" s="7">
        <f>Tabula2[[#This Row],[Kolonna5]]/E50*100</f>
        <v>81.789350694927023</v>
      </c>
      <c r="H23" s="8">
        <v>1006</v>
      </c>
    </row>
    <row r="24" spans="1:10" x14ac:dyDescent="0.3">
      <c r="A24" s="2">
        <v>18</v>
      </c>
      <c r="B24" s="10" t="s">
        <v>42</v>
      </c>
      <c r="C24" s="8">
        <v>9459202.732582679</v>
      </c>
      <c r="D24">
        <v>11225</v>
      </c>
      <c r="E24" s="7">
        <f t="shared" si="0"/>
        <v>842.69066659979319</v>
      </c>
      <c r="F24" s="7">
        <f>Tabula2[[#This Row],[Kolonna5]]/E50*100</f>
        <v>80.563161242810054</v>
      </c>
      <c r="H24" s="8">
        <v>1102</v>
      </c>
    </row>
    <row r="25" spans="1:10" x14ac:dyDescent="0.3">
      <c r="A25" s="2">
        <v>19</v>
      </c>
      <c r="B25" s="4" t="s">
        <v>13</v>
      </c>
      <c r="C25" s="8">
        <v>37619377.681728132</v>
      </c>
      <c r="D25">
        <v>44834</v>
      </c>
      <c r="E25" s="7">
        <f t="shared" si="0"/>
        <v>839.08144893893325</v>
      </c>
      <c r="F25" s="7">
        <f>Tabula2[[#This Row],[Kolonna5]]/E50*100</f>
        <v>80.218111753244088</v>
      </c>
      <c r="H25" s="8">
        <v>1006.4268876084084</v>
      </c>
    </row>
    <row r="26" spans="1:10" x14ac:dyDescent="0.3">
      <c r="A26" s="2">
        <v>20</v>
      </c>
      <c r="B26" s="4" t="s">
        <v>38</v>
      </c>
      <c r="C26" s="8">
        <v>39417578.766518228</v>
      </c>
      <c r="D26">
        <v>47114</v>
      </c>
      <c r="E26" s="7">
        <f t="shared" si="0"/>
        <v>836.64258535718102</v>
      </c>
      <c r="F26" s="7">
        <f>Tabula2[[#This Row],[Kolonna5]]/E50*100</f>
        <v>79.984950798965684</v>
      </c>
      <c r="H26" s="8">
        <v>1008</v>
      </c>
    </row>
    <row r="27" spans="1:10" x14ac:dyDescent="0.3">
      <c r="A27" s="2">
        <v>21</v>
      </c>
      <c r="B27" s="4" t="s">
        <v>36</v>
      </c>
      <c r="C27" s="8">
        <v>15371184.61465141</v>
      </c>
      <c r="D27">
        <v>18880</v>
      </c>
      <c r="E27" s="7">
        <f t="shared" si="0"/>
        <v>814.15172747094334</v>
      </c>
      <c r="F27" s="7">
        <f>Tabula2[[#This Row],[Kolonna5]]/E50*100</f>
        <v>77.834773180778527</v>
      </c>
      <c r="H27" s="8">
        <v>1019</v>
      </c>
    </row>
    <row r="28" spans="1:10" x14ac:dyDescent="0.3">
      <c r="A28" s="2">
        <v>22</v>
      </c>
      <c r="B28" s="4" t="s">
        <v>22</v>
      </c>
      <c r="C28" s="8">
        <v>24021282.652723197</v>
      </c>
      <c r="D28">
        <v>29611</v>
      </c>
      <c r="E28" s="7">
        <f t="shared" si="0"/>
        <v>811.22834935406422</v>
      </c>
      <c r="F28" s="7">
        <f>Tabula2[[#This Row],[Kolonna5]]/E50*100</f>
        <v>77.555291525245138</v>
      </c>
      <c r="H28" s="8">
        <v>986</v>
      </c>
    </row>
    <row r="29" spans="1:10" x14ac:dyDescent="0.3">
      <c r="A29" s="2">
        <v>23</v>
      </c>
      <c r="B29" s="4" t="s">
        <v>7</v>
      </c>
      <c r="C29" s="8">
        <v>24484943.002197061</v>
      </c>
      <c r="D29">
        <v>30546</v>
      </c>
      <c r="E29" s="7">
        <f t="shared" si="0"/>
        <v>801.57608204665291</v>
      </c>
      <c r="F29" s="7">
        <f>Tabula2[[#This Row],[Kolonna5]]/E50*100</f>
        <v>76.632512623962995</v>
      </c>
      <c r="H29" s="8">
        <v>985</v>
      </c>
    </row>
    <row r="30" spans="1:10" x14ac:dyDescent="0.3">
      <c r="A30" s="2">
        <v>24</v>
      </c>
      <c r="B30" s="5" t="s">
        <v>33</v>
      </c>
      <c r="C30" s="8">
        <v>23113632.227624495</v>
      </c>
      <c r="D30">
        <v>28987</v>
      </c>
      <c r="E30" s="7">
        <f t="shared" si="0"/>
        <v>797.3792468218337</v>
      </c>
      <c r="F30" s="7">
        <f>Tabula2[[#This Row],[Kolonna5]]/E50*100</f>
        <v>76.231285547020434</v>
      </c>
      <c r="H30" s="8">
        <v>995</v>
      </c>
    </row>
    <row r="31" spans="1:10" x14ac:dyDescent="0.3">
      <c r="A31" s="2">
        <v>25</v>
      </c>
      <c r="B31" s="4" t="s">
        <v>14</v>
      </c>
      <c r="C31" s="8">
        <v>26852017.234111309</v>
      </c>
      <c r="D31">
        <v>34845</v>
      </c>
      <c r="E31" s="7">
        <f t="shared" si="0"/>
        <v>770.61320803878061</v>
      </c>
      <c r="F31" s="7">
        <f>Tabula2[[#This Row],[Kolonna5]]/E50*100</f>
        <v>73.672390825887248</v>
      </c>
      <c r="H31" s="8">
        <v>1006</v>
      </c>
    </row>
    <row r="32" spans="1:10" x14ac:dyDescent="0.3">
      <c r="A32" s="2">
        <v>26</v>
      </c>
      <c r="B32" s="4" t="s">
        <v>3</v>
      </c>
      <c r="C32" s="8">
        <v>57696230.123154499</v>
      </c>
      <c r="D32">
        <v>74961</v>
      </c>
      <c r="E32" s="7">
        <f t="shared" si="0"/>
        <v>769.68330362661254</v>
      </c>
      <c r="F32" s="7">
        <f>Tabula2[[#This Row],[Kolonna5]]/E50*100</f>
        <v>73.583489830460096</v>
      </c>
      <c r="H32" s="8">
        <v>955</v>
      </c>
    </row>
    <row r="33" spans="1:10" x14ac:dyDescent="0.3">
      <c r="A33" s="2">
        <v>27</v>
      </c>
      <c r="B33" s="4" t="s">
        <v>37</v>
      </c>
      <c r="C33" s="8">
        <v>28202727.508329559</v>
      </c>
      <c r="D33">
        <v>37663</v>
      </c>
      <c r="E33" s="7">
        <f t="shared" si="0"/>
        <v>748.81787187238297</v>
      </c>
      <c r="F33" s="7">
        <f>Tabula2[[#This Row],[Kolonna5]]/E50*100</f>
        <v>71.58870667996014</v>
      </c>
      <c r="H33" s="8">
        <v>976.63376684199466</v>
      </c>
    </row>
    <row r="34" spans="1:10" x14ac:dyDescent="0.3">
      <c r="A34" s="2">
        <v>28</v>
      </c>
      <c r="B34" s="4" t="s">
        <v>25</v>
      </c>
      <c r="C34" s="8">
        <v>22055461.885566808</v>
      </c>
      <c r="D34">
        <v>29623</v>
      </c>
      <c r="E34" s="7">
        <f t="shared" si="0"/>
        <v>744.5384291113935</v>
      </c>
      <c r="F34" s="7">
        <f>Tabula2[[#This Row],[Kolonna5]]/E50*100</f>
        <v>71.179582133020418</v>
      </c>
      <c r="H34" s="8">
        <v>984</v>
      </c>
    </row>
    <row r="35" spans="1:10" x14ac:dyDescent="0.3">
      <c r="A35" s="2">
        <v>29</v>
      </c>
      <c r="B35" s="4" t="s">
        <v>16</v>
      </c>
      <c r="C35" s="8">
        <v>14840350.425737849</v>
      </c>
      <c r="D35">
        <v>20323</v>
      </c>
      <c r="E35" s="7">
        <f t="shared" si="0"/>
        <v>730.22439727096628</v>
      </c>
      <c r="F35" s="7">
        <f>Tabula2[[#This Row],[Kolonna5]]/E50*100</f>
        <v>69.811127846172681</v>
      </c>
      <c r="H35" s="8">
        <v>973</v>
      </c>
    </row>
    <row r="36" spans="1:10" x14ac:dyDescent="0.3">
      <c r="A36" s="2">
        <v>30</v>
      </c>
      <c r="B36" s="4" t="s">
        <v>18</v>
      </c>
      <c r="C36" s="8">
        <v>30563720.66815019</v>
      </c>
      <c r="D36">
        <v>42151</v>
      </c>
      <c r="E36" s="7">
        <f t="shared" si="0"/>
        <v>725.10072520581218</v>
      </c>
      <c r="F36" s="7">
        <f>Tabula2[[#This Row],[Kolonna5]]/E50*100</f>
        <v>69.321293040708625</v>
      </c>
      <c r="H36" s="8">
        <v>969</v>
      </c>
    </row>
    <row r="37" spans="1:10" x14ac:dyDescent="0.3">
      <c r="A37" s="2">
        <v>31</v>
      </c>
      <c r="B37" s="4" t="s">
        <v>20</v>
      </c>
      <c r="C37" s="8">
        <v>20043980.217432544</v>
      </c>
      <c r="D37">
        <v>28928</v>
      </c>
      <c r="E37" s="7">
        <f t="shared" si="0"/>
        <v>692.89201525969804</v>
      </c>
      <c r="F37" s="7">
        <f>Tabula2[[#This Row],[Kolonna5]]/E50*100</f>
        <v>66.242066468422379</v>
      </c>
      <c r="G37" s="7">
        <f>F37/F49*100</f>
        <v>146.34875846113567</v>
      </c>
      <c r="H37" s="8">
        <v>974</v>
      </c>
      <c r="I37" s="7">
        <f>H37/H50*100</f>
        <v>91.28397375820056</v>
      </c>
      <c r="J37" s="7">
        <f>H37/H46*100</f>
        <v>112.08285385500577</v>
      </c>
    </row>
    <row r="38" spans="1:10" x14ac:dyDescent="0.3">
      <c r="A38" s="2">
        <v>32</v>
      </c>
      <c r="B38" s="4" t="s">
        <v>23</v>
      </c>
      <c r="C38" s="8">
        <v>7726135.6829613177</v>
      </c>
      <c r="D38">
        <v>11255</v>
      </c>
      <c r="E38" s="7">
        <f t="shared" si="0"/>
        <v>686.46252180909084</v>
      </c>
      <c r="F38" s="7">
        <f>Tabula2[[#This Row],[Kolonna5]]/E50*100</f>
        <v>65.627392142360492</v>
      </c>
      <c r="H38" s="8">
        <v>938</v>
      </c>
    </row>
    <row r="39" spans="1:10" x14ac:dyDescent="0.3">
      <c r="A39" s="2">
        <v>33</v>
      </c>
      <c r="B39" s="3" t="s">
        <v>8</v>
      </c>
      <c r="C39" s="8">
        <v>9901485.0975252334</v>
      </c>
      <c r="D39">
        <v>14784</v>
      </c>
      <c r="E39" s="7">
        <f t="shared" si="0"/>
        <v>669.74331016810288</v>
      </c>
      <c r="F39" s="7">
        <f>Tabula2[[#This Row],[Kolonna5]]/E50*100</f>
        <v>64.02899714800219</v>
      </c>
      <c r="H39" s="8">
        <v>967</v>
      </c>
    </row>
    <row r="40" spans="1:10" x14ac:dyDescent="0.3">
      <c r="A40" s="2">
        <v>34</v>
      </c>
      <c r="B40" s="4" t="s">
        <v>39</v>
      </c>
      <c r="C40" s="8">
        <v>5585493.1259616986</v>
      </c>
      <c r="D40">
        <v>8504</v>
      </c>
      <c r="E40" s="7">
        <f t="shared" si="0"/>
        <v>656.80775234733051</v>
      </c>
      <c r="F40" s="7">
        <f>Tabula2[[#This Row],[Kolonna5]]/E50*100</f>
        <v>62.792328140280162</v>
      </c>
      <c r="H40" s="8">
        <v>975</v>
      </c>
    </row>
    <row r="41" spans="1:10" x14ac:dyDescent="0.3">
      <c r="A41" s="2">
        <v>35</v>
      </c>
      <c r="B41" s="16" t="s">
        <v>4</v>
      </c>
      <c r="C41" s="8">
        <v>19082653.129597466</v>
      </c>
      <c r="D41">
        <v>29615</v>
      </c>
      <c r="E41" s="7">
        <f t="shared" si="0"/>
        <v>644.35769473569019</v>
      </c>
      <c r="F41" s="7">
        <f>Tabula2[[#This Row],[Kolonna5]]/E50*100</f>
        <v>61.60207406650958</v>
      </c>
      <c r="H41" s="8">
        <v>910</v>
      </c>
    </row>
    <row r="42" spans="1:10" x14ac:dyDescent="0.3">
      <c r="A42" s="2">
        <v>36</v>
      </c>
      <c r="B42" s="16" t="s">
        <v>29</v>
      </c>
      <c r="C42" s="8">
        <v>10679047.282653576</v>
      </c>
      <c r="D42">
        <v>17059</v>
      </c>
      <c r="E42" s="7">
        <f t="shared" si="0"/>
        <v>626.00664063858233</v>
      </c>
      <c r="F42" s="7">
        <f>Tabula2[[#This Row],[Kolonna5]]/E50*100</f>
        <v>59.847671189157012</v>
      </c>
      <c r="H42" s="8">
        <v>924</v>
      </c>
    </row>
    <row r="43" spans="1:10" x14ac:dyDescent="0.3">
      <c r="A43" s="2">
        <v>37</v>
      </c>
      <c r="B43" s="17" t="s">
        <v>11</v>
      </c>
      <c r="C43" s="8">
        <v>12055602.588721698</v>
      </c>
      <c r="D43">
        <v>19434</v>
      </c>
      <c r="E43" s="7">
        <f t="shared" si="0"/>
        <v>620.3356276999948</v>
      </c>
      <c r="F43" s="7">
        <f>Tabula2[[#This Row],[Kolonna5]]/E50*100</f>
        <v>59.305509340343676</v>
      </c>
      <c r="H43" s="8">
        <v>951</v>
      </c>
    </row>
    <row r="44" spans="1:10" x14ac:dyDescent="0.3">
      <c r="A44" s="2">
        <v>38</v>
      </c>
      <c r="B44" s="16" t="s">
        <v>41</v>
      </c>
      <c r="C44" s="8">
        <v>1900566.3421891243</v>
      </c>
      <c r="D44">
        <v>3138</v>
      </c>
      <c r="E44" s="7">
        <f t="shared" si="0"/>
        <v>605.66167692451381</v>
      </c>
      <c r="F44" s="7">
        <f>Tabula2[[#This Row],[Kolonna5]]/E50*100</f>
        <v>57.902645977486976</v>
      </c>
      <c r="H44" s="8">
        <v>926</v>
      </c>
    </row>
    <row r="45" spans="1:10" x14ac:dyDescent="0.3">
      <c r="A45" s="2">
        <v>39</v>
      </c>
      <c r="B45" s="16" t="s">
        <v>0</v>
      </c>
      <c r="C45" s="8">
        <v>52228967.554617979</v>
      </c>
      <c r="D45">
        <v>88721</v>
      </c>
      <c r="E45" s="7">
        <f t="shared" si="0"/>
        <v>588.68776901317585</v>
      </c>
      <c r="F45" s="7">
        <f>Tabula2[[#This Row],[Kolonna5]]/E50*100</f>
        <v>56.279901435294057</v>
      </c>
      <c r="H45" s="8">
        <v>892</v>
      </c>
    </row>
    <row r="46" spans="1:10" x14ac:dyDescent="0.3">
      <c r="A46" s="2">
        <v>40</v>
      </c>
      <c r="B46" s="16" t="s">
        <v>9</v>
      </c>
      <c r="C46" s="8">
        <v>14052430.638930831</v>
      </c>
      <c r="D46">
        <v>27097</v>
      </c>
      <c r="E46" s="7">
        <f t="shared" si="0"/>
        <v>518.59728526887966</v>
      </c>
      <c r="F46" s="7">
        <f>Tabula2[[#This Row],[Kolonna5]]/E50*100</f>
        <v>49.579090369873775</v>
      </c>
      <c r="H46" s="8">
        <v>869</v>
      </c>
      <c r="I46" s="7">
        <f>H46/H50*100</f>
        <v>81.44329896907216</v>
      </c>
      <c r="J46">
        <v>100</v>
      </c>
    </row>
    <row r="47" spans="1:10" x14ac:dyDescent="0.3">
      <c r="A47" s="2">
        <v>41</v>
      </c>
      <c r="B47" s="16" t="s">
        <v>30</v>
      </c>
      <c r="C47" s="8">
        <v>15655770.481289344</v>
      </c>
      <c r="D47">
        <v>30774</v>
      </c>
      <c r="E47" s="7">
        <f t="shared" si="0"/>
        <v>508.73368692043101</v>
      </c>
      <c r="F47" s="7">
        <f>Tabula2[[#This Row],[Kolonna5]]/E50*100</f>
        <v>48.636107736178872</v>
      </c>
      <c r="H47" s="8">
        <v>896</v>
      </c>
    </row>
    <row r="48" spans="1:10" x14ac:dyDescent="0.3">
      <c r="A48" s="2">
        <v>42</v>
      </c>
      <c r="B48" s="16" t="s">
        <v>24</v>
      </c>
      <c r="C48" s="8">
        <v>12439667.927377982</v>
      </c>
      <c r="D48">
        <v>24495</v>
      </c>
      <c r="E48" s="7">
        <f t="shared" si="0"/>
        <v>507.84518993174044</v>
      </c>
      <c r="F48" s="7">
        <f>Tabula2[[#This Row],[Kolonna5]]/E50*100</f>
        <v>48.551165385443632</v>
      </c>
      <c r="H48" s="8">
        <v>896</v>
      </c>
    </row>
    <row r="49" spans="1:10" x14ac:dyDescent="0.3">
      <c r="A49" s="6">
        <v>43</v>
      </c>
      <c r="B49" s="18" t="s">
        <v>19</v>
      </c>
      <c r="C49" s="8">
        <v>10642741.199037218</v>
      </c>
      <c r="D49">
        <v>22479</v>
      </c>
      <c r="E49" s="14">
        <f t="shared" si="0"/>
        <v>473.45260905899812</v>
      </c>
      <c r="F49" s="14">
        <f>Tabula2[[#This Row],[Kolonna5]]/E50*100</f>
        <v>45.263155741778021</v>
      </c>
      <c r="G49">
        <f>F49/F49*100</f>
        <v>100</v>
      </c>
      <c r="H49" s="8">
        <v>879</v>
      </c>
      <c r="I49" s="7">
        <f>H49/H50*100</f>
        <v>82.3805060918463</v>
      </c>
      <c r="J49" s="7">
        <f>H49/H46*100</f>
        <v>101.15074798619102</v>
      </c>
    </row>
    <row r="50" spans="1:10" x14ac:dyDescent="0.3">
      <c r="B50" s="9" t="s">
        <v>50</v>
      </c>
      <c r="C50">
        <v>2153497856</v>
      </c>
      <c r="D50">
        <v>2058836</v>
      </c>
      <c r="E50" s="11">
        <v>1046</v>
      </c>
      <c r="F50" s="7">
        <v>100</v>
      </c>
      <c r="G50" s="14">
        <f>F50/F49*100</f>
        <v>220.93024306676813</v>
      </c>
      <c r="H50" s="22">
        <v>1067</v>
      </c>
      <c r="I50">
        <v>100</v>
      </c>
      <c r="J50" s="7">
        <f>H50/H46*100</f>
        <v>122.78481012658229</v>
      </c>
    </row>
    <row r="54" spans="1:10" ht="21" x14ac:dyDescent="0.4">
      <c r="B54" s="23" t="s">
        <v>72</v>
      </c>
      <c r="C54" s="23"/>
      <c r="D54" s="23"/>
      <c r="E54" s="23"/>
      <c r="F54" s="23"/>
    </row>
  </sheetData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Lielmeža</dc:creator>
  <cp:lastModifiedBy>Sandra Lielmeža</cp:lastModifiedBy>
  <dcterms:created xsi:type="dcterms:W3CDTF">2024-04-05T07:56:04Z</dcterms:created>
  <dcterms:modified xsi:type="dcterms:W3CDTF">2024-04-22T18:19:55Z</dcterms:modified>
</cp:coreProperties>
</file>